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serra\Microsoft\FY20 Enterprise PS - Documents\General\95 - Licensing\Framework Info\Framework Renewal\TO AMA\Price Lists\"/>
    </mc:Choice>
  </mc:AlternateContent>
  <xr:revisionPtr revIDLastSave="307" documentId="8_{E758694F-56C4-43F8-817F-C92B12BB5E6D}" xr6:coauthVersionLast="45" xr6:coauthVersionMax="45" xr10:uidLastSave="{121F0E65-6109-4D95-B0B8-627947BF4A67}"/>
  <bookViews>
    <workbookView xWindow="-103" yWindow="-103" windowWidth="19543" windowHeight="12497" activeTab="1" xr2:uid="{AA1A7D1A-B5CB-43B0-912F-CA3295A48D54}"/>
  </bookViews>
  <sheets>
    <sheet name="Professional Desktop" sheetId="1" r:id="rId1"/>
    <sheet name="Enterprise Desktop" sheetId="2" r:id="rId2"/>
    <sheet name="Componentes" sheetId="3" r:id="rId3"/>
    <sheet name="Cloud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4" i="1" l="1"/>
  <c r="K14" i="1"/>
  <c r="M7" i="1"/>
  <c r="K7" i="1"/>
  <c r="I14" i="1"/>
  <c r="G14" i="1"/>
  <c r="I7" i="1"/>
  <c r="G7" i="1"/>
  <c r="E14" i="1"/>
  <c r="C14" i="1"/>
  <c r="E7" i="1"/>
  <c r="C7" i="1"/>
  <c r="M13" i="1"/>
  <c r="M12" i="1"/>
  <c r="M11" i="1"/>
  <c r="C7" i="2" l="1"/>
  <c r="E7" i="2"/>
  <c r="E14" i="2"/>
  <c r="C14" i="2"/>
  <c r="I14" i="2"/>
  <c r="G14" i="2"/>
  <c r="I7" i="2"/>
  <c r="G7" i="2"/>
  <c r="M14" i="2"/>
  <c r="K14" i="2"/>
  <c r="M7" i="2"/>
  <c r="K7" i="2"/>
  <c r="E18" i="4"/>
  <c r="C18" i="4"/>
  <c r="E11" i="4"/>
  <c r="C11" i="4"/>
</calcChain>
</file>

<file path=xl/sharedStrings.xml><?xml version="1.0" encoding="utf-8"?>
<sst xmlns="http://schemas.openxmlformats.org/spreadsheetml/2006/main" count="151" uniqueCount="53">
  <si>
    <t>Dispositivo</t>
  </si>
  <si>
    <t>Valores 1/3 da Licença</t>
  </si>
  <si>
    <t>Valores Manutenção (software assurance)</t>
  </si>
  <si>
    <t>Valores Subscrição</t>
  </si>
  <si>
    <t>Produto</t>
  </si>
  <si>
    <t>L&amp;SA</t>
  </si>
  <si>
    <t>%</t>
  </si>
  <si>
    <t>L&amp;SA Discounted</t>
  </si>
  <si>
    <t>SA</t>
  </si>
  <si>
    <t>SA only Discounted</t>
  </si>
  <si>
    <t>Subscription</t>
  </si>
  <si>
    <t>Subscription Discounted</t>
  </si>
  <si>
    <t>Componentes</t>
  </si>
  <si>
    <t>Add-ons</t>
  </si>
  <si>
    <t>Microsoft 365 E3</t>
  </si>
  <si>
    <t>Microsoft 365 E5</t>
  </si>
  <si>
    <t>WinE3 ALNG SubsVL MVL Pltfrm PerUsr</t>
  </si>
  <si>
    <t>O365E3 ShrdSvr ALNG SubsVL MVL PerUsr</t>
  </si>
  <si>
    <t>EntMobandSecE3Full ShrdSvr ALNG SubsVL MVL PerUsr</t>
  </si>
  <si>
    <t>Plataforma E3</t>
  </si>
  <si>
    <t>Plataforma E5</t>
  </si>
  <si>
    <t>WinE5 ALNG SubsVL MVL Pltfrm PerUsr</t>
  </si>
  <si>
    <t>O365E5 ShrdSvr ALNG SubsVL MVL PerUsr</t>
  </si>
  <si>
    <t>EntMobandSecE5Full ShrdSvr ALNG SubsVL MVL PerUsr</t>
  </si>
  <si>
    <t>WinE3 ALNG SubsVL MVL PerUsr</t>
  </si>
  <si>
    <t>WinE5 ALNG SubsVL MVL PerUsr</t>
  </si>
  <si>
    <t>WinE3AddOntoWinEntperDVC ALNG SubsVL MVL</t>
  </si>
  <si>
    <t>WinE5AddOntoWinEntperDVC ALNG SubsVL MVL AddOn</t>
  </si>
  <si>
    <t>O365E3 ShrdSvr ALNG SubsVL MVL AddOn todeviceCoreCALw/OPP</t>
  </si>
  <si>
    <t>O365E5Addon ShrdSvr ALNG MVL AddOn todeviceCoreCALw/OPP</t>
  </si>
  <si>
    <t>EntMobandSecE3 Shared Alng MonthlySub Addon ToDvcCrCAL</t>
  </si>
  <si>
    <t>EntMobandSecE5 ShrdSvr ALNG SubsVL MVL AddOn todeviceCoreCAL</t>
  </si>
  <si>
    <t>M365 E3 Addon ShrdSvr ALNG SubsVL MVL todeviceCoreCal w/OPP (Original)</t>
  </si>
  <si>
    <t>M365 E5 Addon ALNG SubsVL MVL Addon toDeviceCoreCALw/OPP (Original)</t>
  </si>
  <si>
    <t>Office Professional Plus</t>
  </si>
  <si>
    <t>Core CAL por Dispositivo</t>
  </si>
  <si>
    <t>Core CAL por Utilizador</t>
  </si>
  <si>
    <t>Enterprise CAL por Dispositivo</t>
  </si>
  <si>
    <t>Enterprise CAL por Utilizador</t>
  </si>
  <si>
    <t xml:space="preserve"> - Valores apresentados em Euros, não incluem impostos à taxa legal em vigor</t>
  </si>
  <si>
    <t xml:space="preserve"> - Valores apresentados são valores estimados de venda, terá que ser um parceiro a dar os valores finais ao cliente</t>
  </si>
  <si>
    <t xml:space="preserve"> - Valores apresentados são valores anuais</t>
  </si>
  <si>
    <t>Windows por dispositivo</t>
  </si>
  <si>
    <t>Enterprise CAL por dispositivo</t>
  </si>
  <si>
    <t>Utilizador</t>
  </si>
  <si>
    <t>Ofice Professional Plus</t>
  </si>
  <si>
    <t>Enterprise CAL por utilizador</t>
  </si>
  <si>
    <t xml:space="preserve"> - Valores apresentados pressupõem a encomenda das 3 componentes do desktop (Windows, Office e Core CAL) para todos os dispositivos/utilizadores quanlificados </t>
  </si>
  <si>
    <t>Windows Enterprise por Dispositivo</t>
  </si>
  <si>
    <t xml:space="preserve"> - Valores apresentados pressupõem a encomenda das 3 componentes do desktop (Windows, Office e Core CAL) para todos os dispositivos/utilizadores qualificados </t>
  </si>
  <si>
    <t xml:space="preserve"> - Valores de acordo com a Price List de Outubro de 2019, de acordo com o estabelecido no MdE (AMA-Microsoft)</t>
  </si>
  <si>
    <t>Valores Aquisição 1/3 da Licença</t>
  </si>
  <si>
    <t>Valores aquisição 1/3 da Licença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</si>
</sst>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0" fontId="3" fillId="2" borderId="1" xfId="0" applyFont="1" applyFill="1" applyBorder="1"/>
    <xf numFmtId="0" fontId="2" fillId="0" borderId="1" xfId="0" applyFont="1" applyBorder="1"/>
    <xf numFmtId="44" fontId="3" fillId="2" borderId="1" xfId="1" applyFont="1" applyFill="1" applyBorder="1"/>
    <xf numFmtId="44" fontId="2" fillId="0" borderId="1" xfId="1" applyFont="1" applyBorder="1"/>
    <xf numFmtId="44" fontId="2" fillId="0" borderId="3" xfId="1" applyFont="1" applyBorder="1"/>
    <xf numFmtId="44" fontId="2" fillId="0" borderId="0" xfId="1" applyFont="1" applyBorder="1"/>
    <xf numFmtId="0" fontId="2" fillId="0" borderId="4" xfId="0" applyFont="1" applyBorder="1"/>
    <xf numFmtId="0" fontId="2" fillId="0" borderId="0" xfId="0" applyFont="1" applyFill="1" applyBorder="1"/>
    <xf numFmtId="9" fontId="3" fillId="2" borderId="1" xfId="2" applyFont="1" applyFill="1" applyBorder="1"/>
    <xf numFmtId="0" fontId="4" fillId="0" borderId="0" xfId="0" applyFont="1"/>
    <xf numFmtId="0" fontId="2" fillId="0" borderId="1" xfId="0" applyFont="1" applyBorder="1" applyAlignment="1">
      <alignment wrapText="1"/>
    </xf>
    <xf numFmtId="44" fontId="4" fillId="0" borderId="1" xfId="1" applyFont="1" applyBorder="1"/>
    <xf numFmtId="9" fontId="4" fillId="0" borderId="1" xfId="2" applyFont="1" applyBorder="1"/>
    <xf numFmtId="44" fontId="4" fillId="0" borderId="0" xfId="1" applyFont="1"/>
    <xf numFmtId="9" fontId="4" fillId="0" borderId="0" xfId="2" applyFont="1"/>
    <xf numFmtId="9" fontId="4" fillId="0" borderId="5" xfId="2" applyFont="1" applyBorder="1"/>
    <xf numFmtId="9" fontId="4" fillId="0" borderId="6" xfId="2" applyFont="1" applyBorder="1"/>
    <xf numFmtId="0" fontId="4" fillId="0" borderId="0" xfId="0" applyFont="1" applyBorder="1"/>
    <xf numFmtId="9" fontId="4" fillId="0" borderId="0" xfId="2" applyFont="1" applyBorder="1"/>
    <xf numFmtId="0" fontId="4" fillId="0" borderId="0" xfId="0" applyFont="1" applyBorder="1" applyAlignment="1">
      <alignment wrapText="1"/>
    </xf>
    <xf numFmtId="0" fontId="2" fillId="0" borderId="1" xfId="0" applyFont="1" applyFill="1" applyBorder="1" applyAlignment="1">
      <alignment wrapText="1"/>
    </xf>
    <xf numFmtId="44" fontId="4" fillId="0" borderId="1" xfId="1" applyFont="1" applyFill="1" applyBorder="1"/>
    <xf numFmtId="9" fontId="4" fillId="0" borderId="1" xfId="2" applyFont="1" applyFill="1" applyBorder="1"/>
    <xf numFmtId="0" fontId="4" fillId="0" borderId="0" xfId="0" applyFont="1" applyFill="1"/>
    <xf numFmtId="44" fontId="3" fillId="2" borderId="2" xfId="1" applyFont="1" applyFill="1" applyBorder="1" applyAlignment="1">
      <alignment horizontal="center" vertical="center"/>
    </xf>
    <xf numFmtId="9" fontId="3" fillId="2" borderId="2" xfId="2" applyFont="1" applyFill="1" applyBorder="1" applyAlignment="1">
      <alignment horizontal="center" vertical="center"/>
    </xf>
    <xf numFmtId="44" fontId="4" fillId="0" borderId="1" xfId="1" applyFont="1" applyBorder="1" applyAlignment="1">
      <alignment horizontal="center" vertical="center"/>
    </xf>
    <xf numFmtId="9" fontId="4" fillId="0" borderId="1" xfId="2" applyFont="1" applyBorder="1" applyAlignment="1">
      <alignment horizontal="center" vertical="center"/>
    </xf>
    <xf numFmtId="44" fontId="2" fillId="0" borderId="1" xfId="1" applyFont="1" applyBorder="1" applyAlignment="1">
      <alignment horizontal="center" vertical="center"/>
    </xf>
    <xf numFmtId="9" fontId="4" fillId="0" borderId="0" xfId="2" applyFont="1" applyAlignment="1">
      <alignment horizontal="center" vertical="center"/>
    </xf>
    <xf numFmtId="44" fontId="4" fillId="0" borderId="0" xfId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4" fontId="3" fillId="2" borderId="2" xfId="1" applyFont="1" applyFill="1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4" fillId="0" borderId="0" xfId="1" applyFont="1" applyAlignment="1">
      <alignment horizontal="center" vertical="center" wrapText="1"/>
    </xf>
    <xf numFmtId="9" fontId="4" fillId="0" borderId="0" xfId="2" applyFont="1" applyAlignment="1">
      <alignment horizontal="center" vertical="center" wrapText="1"/>
    </xf>
    <xf numFmtId="44" fontId="3" fillId="2" borderId="1" xfId="1" applyFont="1" applyFill="1" applyBorder="1" applyAlignment="1">
      <alignment horizontal="center" vertical="center"/>
    </xf>
    <xf numFmtId="9" fontId="3" fillId="2" borderId="1" xfId="2" applyFont="1" applyFill="1" applyBorder="1" applyAlignment="1">
      <alignment horizontal="center" vertical="center"/>
    </xf>
    <xf numFmtId="44" fontId="3" fillId="2" borderId="1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61FE0A-CC4A-49C1-B37B-8804242A9687}">
  <dimension ref="B2:N22"/>
  <sheetViews>
    <sheetView showGridLines="0" workbookViewId="0">
      <selection activeCell="B11" sqref="B11"/>
    </sheetView>
  </sheetViews>
  <sheetFormatPr defaultRowHeight="12" x14ac:dyDescent="0.35"/>
  <cols>
    <col min="1" max="1" width="9.23046875" style="11"/>
    <col min="2" max="2" width="25.69140625" style="11" bestFit="1" customWidth="1"/>
    <col min="3" max="3" width="9.23046875" style="32"/>
    <col min="4" max="4" width="9.23046875" style="31"/>
    <col min="5" max="5" width="9.23046875" style="37"/>
    <col min="6" max="6" width="9.23046875" style="11"/>
    <col min="7" max="7" width="9.23046875" style="32"/>
    <col min="8" max="8" width="9.23046875" style="31"/>
    <col min="9" max="9" width="9.23046875" style="37"/>
    <col min="10" max="10" width="9.23046875" style="11"/>
    <col min="11" max="11" width="9.23046875" style="32"/>
    <col min="12" max="12" width="9.23046875" style="31"/>
    <col min="13" max="13" width="9.23046875" style="37"/>
    <col min="14" max="16384" width="9.23046875" style="11"/>
  </cols>
  <sheetData>
    <row r="2" spans="2:13" s="44" customFormat="1" ht="25.3" customHeight="1" x14ac:dyDescent="0.35">
      <c r="B2" s="42" t="s">
        <v>0</v>
      </c>
      <c r="C2" s="48" t="s">
        <v>1</v>
      </c>
      <c r="D2" s="48"/>
      <c r="E2" s="48"/>
      <c r="F2" s="43"/>
      <c r="G2" s="48" t="s">
        <v>2</v>
      </c>
      <c r="H2" s="48"/>
      <c r="I2" s="48"/>
      <c r="J2" s="43"/>
      <c r="K2" s="48" t="s">
        <v>3</v>
      </c>
      <c r="L2" s="48"/>
      <c r="M2" s="48"/>
    </row>
    <row r="3" spans="2:13" ht="24" x14ac:dyDescent="0.35">
      <c r="B3" s="2" t="s">
        <v>4</v>
      </c>
      <c r="C3" s="26" t="s">
        <v>5</v>
      </c>
      <c r="D3" s="27" t="s">
        <v>6</v>
      </c>
      <c r="E3" s="34" t="s">
        <v>7</v>
      </c>
      <c r="G3" s="26" t="s">
        <v>8</v>
      </c>
      <c r="H3" s="27" t="s">
        <v>6</v>
      </c>
      <c r="I3" s="34" t="s">
        <v>9</v>
      </c>
      <c r="K3" s="26" t="s">
        <v>10</v>
      </c>
      <c r="L3" s="27" t="s">
        <v>6</v>
      </c>
      <c r="M3" s="34" t="s">
        <v>11</v>
      </c>
    </row>
    <row r="4" spans="2:13" x14ac:dyDescent="0.35">
      <c r="B4" s="3" t="s">
        <v>48</v>
      </c>
      <c r="C4" s="28">
        <v>73.23</v>
      </c>
      <c r="D4" s="29">
        <v>0.2</v>
      </c>
      <c r="E4" s="35">
        <v>58.58</v>
      </c>
      <c r="G4" s="28">
        <v>59.55</v>
      </c>
      <c r="H4" s="29">
        <v>0.2</v>
      </c>
      <c r="I4" s="35">
        <v>47.64</v>
      </c>
      <c r="K4" s="28">
        <v>70.040000000000006</v>
      </c>
      <c r="L4" s="29">
        <v>0.2</v>
      </c>
      <c r="M4" s="35">
        <v>56.03</v>
      </c>
    </row>
    <row r="5" spans="2:13" x14ac:dyDescent="0.35">
      <c r="B5" s="8" t="s">
        <v>34</v>
      </c>
      <c r="C5" s="28">
        <v>227.74</v>
      </c>
      <c r="D5" s="29">
        <v>0.2</v>
      </c>
      <c r="E5" s="35">
        <v>182.19</v>
      </c>
      <c r="G5" s="28">
        <v>132.71</v>
      </c>
      <c r="H5" s="29">
        <v>0.2</v>
      </c>
      <c r="I5" s="35">
        <v>106.17</v>
      </c>
      <c r="K5" s="28">
        <v>160.85</v>
      </c>
      <c r="L5" s="29">
        <v>0.2</v>
      </c>
      <c r="M5" s="35">
        <v>128.68</v>
      </c>
    </row>
    <row r="6" spans="2:13" x14ac:dyDescent="0.35">
      <c r="B6" s="8" t="s">
        <v>35</v>
      </c>
      <c r="C6" s="28">
        <v>95.2</v>
      </c>
      <c r="D6" s="29">
        <v>0.2</v>
      </c>
      <c r="E6" s="35">
        <v>76.16</v>
      </c>
      <c r="G6" s="28">
        <v>51.23</v>
      </c>
      <c r="H6" s="29">
        <v>0.2</v>
      </c>
      <c r="I6" s="35">
        <v>40.98</v>
      </c>
      <c r="K6" s="28">
        <v>62.85</v>
      </c>
      <c r="L6" s="29">
        <v>0.2</v>
      </c>
      <c r="M6" s="35">
        <v>50.28</v>
      </c>
    </row>
    <row r="7" spans="2:13" x14ac:dyDescent="0.35">
      <c r="C7" s="30">
        <f>SUM(C4:C6)</f>
        <v>396.17</v>
      </c>
      <c r="E7" s="36">
        <f>SUM(E4:E6)</f>
        <v>316.92999999999995</v>
      </c>
      <c r="G7" s="30">
        <f>SUM(G4:G6)</f>
        <v>243.48999999999998</v>
      </c>
      <c r="I7" s="36">
        <f>SUM(I4:I6)</f>
        <v>194.79</v>
      </c>
      <c r="K7" s="30">
        <f>SUM(K4:K6)</f>
        <v>293.74</v>
      </c>
      <c r="M7" s="36">
        <f>SUM(M4:M6)</f>
        <v>234.99</v>
      </c>
    </row>
    <row r="9" spans="2:13" x14ac:dyDescent="0.35">
      <c r="B9" s="1" t="s">
        <v>44</v>
      </c>
      <c r="C9" s="47" t="s">
        <v>1</v>
      </c>
      <c r="D9" s="47"/>
      <c r="E9" s="47"/>
      <c r="F9" s="33"/>
      <c r="G9" s="47" t="s">
        <v>2</v>
      </c>
      <c r="H9" s="47"/>
      <c r="I9" s="47"/>
      <c r="J9" s="33"/>
      <c r="K9" s="47" t="s">
        <v>3</v>
      </c>
      <c r="L9" s="47"/>
      <c r="M9" s="47"/>
    </row>
    <row r="10" spans="2:13" ht="24" x14ac:dyDescent="0.35">
      <c r="B10" s="2" t="s">
        <v>4</v>
      </c>
      <c r="C10" s="26" t="s">
        <v>5</v>
      </c>
      <c r="D10" s="27" t="s">
        <v>6</v>
      </c>
      <c r="E10" s="34" t="s">
        <v>7</v>
      </c>
      <c r="G10" s="26" t="s">
        <v>8</v>
      </c>
      <c r="H10" s="27" t="s">
        <v>6</v>
      </c>
      <c r="I10" s="34" t="s">
        <v>9</v>
      </c>
      <c r="K10" s="26" t="s">
        <v>10</v>
      </c>
      <c r="L10" s="27" t="s">
        <v>6</v>
      </c>
      <c r="M10" s="34" t="s">
        <v>11</v>
      </c>
    </row>
    <row r="11" spans="2:13" x14ac:dyDescent="0.35">
      <c r="B11" s="3" t="s">
        <v>48</v>
      </c>
      <c r="C11" s="28">
        <v>73.23</v>
      </c>
      <c r="D11" s="29">
        <v>0.2</v>
      </c>
      <c r="E11" s="35">
        <v>58.58</v>
      </c>
      <c r="G11" s="28">
        <v>59.55</v>
      </c>
      <c r="H11" s="29">
        <v>0.2</v>
      </c>
      <c r="I11" s="35">
        <v>47.64</v>
      </c>
      <c r="K11" s="28">
        <v>70.040000000000006</v>
      </c>
      <c r="L11" s="29">
        <v>0.2</v>
      </c>
      <c r="M11" s="35">
        <f t="shared" ref="M11:M13" si="0">+ROUND(K11*(1-L11),2)</f>
        <v>56.03</v>
      </c>
    </row>
    <row r="12" spans="2:13" x14ac:dyDescent="0.35">
      <c r="B12" s="8" t="s">
        <v>34</v>
      </c>
      <c r="C12" s="28">
        <v>227.74</v>
      </c>
      <c r="D12" s="29">
        <v>0.2</v>
      </c>
      <c r="E12" s="35">
        <v>182.19</v>
      </c>
      <c r="G12" s="28">
        <v>132.71</v>
      </c>
      <c r="H12" s="29">
        <v>0.2</v>
      </c>
      <c r="I12" s="35">
        <v>106.17</v>
      </c>
      <c r="K12" s="28">
        <v>160.85</v>
      </c>
      <c r="L12" s="29">
        <v>0.2</v>
      </c>
      <c r="M12" s="35">
        <f t="shared" si="0"/>
        <v>128.68</v>
      </c>
    </row>
    <row r="13" spans="2:13" x14ac:dyDescent="0.35">
      <c r="B13" s="8" t="s">
        <v>36</v>
      </c>
      <c r="C13" s="28">
        <v>121.16</v>
      </c>
      <c r="D13" s="29">
        <v>0.2</v>
      </c>
      <c r="E13" s="35">
        <v>96.93</v>
      </c>
      <c r="G13" s="28">
        <v>66.930000000000007</v>
      </c>
      <c r="H13" s="29">
        <v>0.2</v>
      </c>
      <c r="I13" s="35">
        <v>53.54</v>
      </c>
      <c r="K13" s="28">
        <v>80.53</v>
      </c>
      <c r="L13" s="29">
        <v>0.2</v>
      </c>
      <c r="M13" s="35">
        <f t="shared" si="0"/>
        <v>64.42</v>
      </c>
    </row>
    <row r="14" spans="2:13" x14ac:dyDescent="0.35">
      <c r="C14" s="30">
        <f>SUM(C11:C13)</f>
        <v>422.13</v>
      </c>
      <c r="E14" s="36">
        <f>SUM(E11:E13)</f>
        <v>337.7</v>
      </c>
      <c r="G14" s="30">
        <f>SUM(G11:G13)</f>
        <v>259.19</v>
      </c>
      <c r="I14" s="36">
        <f>SUM(I11:I13)</f>
        <v>207.35</v>
      </c>
      <c r="K14" s="30">
        <f>SUM(K11:K13)</f>
        <v>311.41999999999996</v>
      </c>
      <c r="M14" s="36">
        <f>SUM(M11:M13)</f>
        <v>249.13</v>
      </c>
    </row>
    <row r="18" spans="2:14" x14ac:dyDescent="0.35">
      <c r="B18" s="1" t="s">
        <v>39</v>
      </c>
    </row>
    <row r="19" spans="2:14" x14ac:dyDescent="0.35">
      <c r="B19" s="1" t="s">
        <v>40</v>
      </c>
    </row>
    <row r="20" spans="2:14" x14ac:dyDescent="0.35">
      <c r="B20" s="1" t="s">
        <v>50</v>
      </c>
      <c r="G20" s="33"/>
      <c r="H20" s="32"/>
      <c r="I20" s="38"/>
      <c r="J20" s="15"/>
      <c r="K20" s="33"/>
      <c r="L20" s="32"/>
      <c r="M20" s="38"/>
      <c r="N20" s="15"/>
    </row>
    <row r="21" spans="2:14" x14ac:dyDescent="0.35">
      <c r="B21" s="1" t="s">
        <v>47</v>
      </c>
    </row>
    <row r="22" spans="2:14" x14ac:dyDescent="0.35">
      <c r="B22" s="1" t="s">
        <v>41</v>
      </c>
    </row>
  </sheetData>
  <mergeCells count="6">
    <mergeCell ref="C9:E9"/>
    <mergeCell ref="G9:I9"/>
    <mergeCell ref="K9:M9"/>
    <mergeCell ref="C2:E2"/>
    <mergeCell ref="G2:I2"/>
    <mergeCell ref="K2:M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1118F-DE65-43FC-8B27-47AA93C22B6A}">
  <dimension ref="B2:M22"/>
  <sheetViews>
    <sheetView showGridLines="0" tabSelected="1" workbookViewId="0">
      <selection activeCell="K26" sqref="K26"/>
    </sheetView>
  </sheetViews>
  <sheetFormatPr defaultRowHeight="12" x14ac:dyDescent="0.35"/>
  <cols>
    <col min="1" max="1" width="9.23046875" style="11"/>
    <col min="2" max="2" width="25.69140625" style="11" bestFit="1" customWidth="1"/>
    <col min="3" max="3" width="9.23046875" style="32"/>
    <col min="4" max="4" width="9.23046875" style="31"/>
    <col min="5" max="5" width="12.15234375" style="37" bestFit="1" customWidth="1"/>
    <col min="6" max="6" width="9.23046875" style="11"/>
    <col min="7" max="7" width="9.23046875" style="32"/>
    <col min="8" max="8" width="9.23046875" style="31"/>
    <col min="9" max="9" width="13.61328125" style="37" bestFit="1" customWidth="1"/>
    <col min="10" max="10" width="9.23046875" style="11"/>
    <col min="11" max="11" width="9.23046875" style="32"/>
    <col min="12" max="12" width="9.23046875" style="31"/>
    <col min="13" max="13" width="9.23046875" style="37" bestFit="1" customWidth="1"/>
    <col min="14" max="16384" width="9.23046875" style="11"/>
  </cols>
  <sheetData>
    <row r="2" spans="2:13" s="46" customFormat="1" ht="23.25" customHeight="1" x14ac:dyDescent="0.35">
      <c r="B2" s="45" t="s">
        <v>0</v>
      </c>
      <c r="C2" s="48" t="s">
        <v>52</v>
      </c>
      <c r="D2" s="48"/>
      <c r="E2" s="48"/>
      <c r="G2" s="48" t="s">
        <v>2</v>
      </c>
      <c r="H2" s="48"/>
      <c r="I2" s="48"/>
      <c r="K2" s="48" t="s">
        <v>3</v>
      </c>
      <c r="L2" s="48"/>
      <c r="M2" s="48"/>
    </row>
    <row r="3" spans="2:13" ht="24" x14ac:dyDescent="0.35">
      <c r="B3" s="2" t="s">
        <v>4</v>
      </c>
      <c r="C3" s="39" t="s">
        <v>5</v>
      </c>
      <c r="D3" s="40" t="s">
        <v>6</v>
      </c>
      <c r="E3" s="41" t="s">
        <v>7</v>
      </c>
      <c r="G3" s="39" t="s">
        <v>8</v>
      </c>
      <c r="H3" s="40" t="s">
        <v>6</v>
      </c>
      <c r="I3" s="41" t="s">
        <v>9</v>
      </c>
      <c r="K3" s="39" t="s">
        <v>10</v>
      </c>
      <c r="L3" s="40" t="s">
        <v>6</v>
      </c>
      <c r="M3" s="41" t="s">
        <v>11</v>
      </c>
    </row>
    <row r="4" spans="2:13" x14ac:dyDescent="0.35">
      <c r="B4" s="3" t="s">
        <v>48</v>
      </c>
      <c r="C4" s="28">
        <v>73.23</v>
      </c>
      <c r="D4" s="29">
        <v>0.2</v>
      </c>
      <c r="E4" s="35">
        <v>58.58</v>
      </c>
      <c r="G4" s="28">
        <v>59.55</v>
      </c>
      <c r="H4" s="29">
        <v>0.2</v>
      </c>
      <c r="I4" s="35">
        <v>47.64</v>
      </c>
      <c r="K4" s="28">
        <v>70.040000000000006</v>
      </c>
      <c r="L4" s="29">
        <v>0.2</v>
      </c>
      <c r="M4" s="35">
        <v>56.03</v>
      </c>
    </row>
    <row r="5" spans="2:13" x14ac:dyDescent="0.35">
      <c r="B5" s="3" t="s">
        <v>34</v>
      </c>
      <c r="C5" s="28">
        <v>227.74</v>
      </c>
      <c r="D5" s="29">
        <v>0.2</v>
      </c>
      <c r="E5" s="35">
        <v>182.19</v>
      </c>
      <c r="G5" s="28">
        <v>132.71</v>
      </c>
      <c r="H5" s="29">
        <v>0.2</v>
      </c>
      <c r="I5" s="35">
        <v>106.17</v>
      </c>
      <c r="K5" s="28">
        <v>160.85</v>
      </c>
      <c r="L5" s="29">
        <v>0.2</v>
      </c>
      <c r="M5" s="35">
        <v>128.68</v>
      </c>
    </row>
    <row r="6" spans="2:13" x14ac:dyDescent="0.35">
      <c r="B6" s="3" t="s">
        <v>43</v>
      </c>
      <c r="C6" s="28">
        <v>176.58</v>
      </c>
      <c r="D6" s="29">
        <v>0.2</v>
      </c>
      <c r="E6" s="35">
        <v>141.26</v>
      </c>
      <c r="G6" s="28">
        <v>118.03</v>
      </c>
      <c r="H6" s="29">
        <v>0.2</v>
      </c>
      <c r="I6" s="35">
        <v>94.42</v>
      </c>
      <c r="K6" s="28">
        <v>134.88</v>
      </c>
      <c r="L6" s="29">
        <v>0.2</v>
      </c>
      <c r="M6" s="35">
        <v>107.9</v>
      </c>
    </row>
    <row r="7" spans="2:13" x14ac:dyDescent="0.35">
      <c r="C7" s="30">
        <f>SUM(C4:C6)</f>
        <v>477.55000000000007</v>
      </c>
      <c r="E7" s="36">
        <f>SUM(E4:E6)</f>
        <v>382.03</v>
      </c>
      <c r="G7" s="30">
        <f>SUM(G4:G6)</f>
        <v>310.28999999999996</v>
      </c>
      <c r="I7" s="36">
        <f>SUM(I4:I6)</f>
        <v>248.23000000000002</v>
      </c>
      <c r="K7" s="30">
        <f>SUM(K4:K6)</f>
        <v>365.77</v>
      </c>
      <c r="M7" s="36">
        <f>SUM(M4:M6)</f>
        <v>292.61</v>
      </c>
    </row>
    <row r="9" spans="2:13" s="49" customFormat="1" ht="24.55" customHeight="1" x14ac:dyDescent="0.35">
      <c r="B9" s="45" t="s">
        <v>44</v>
      </c>
      <c r="C9" s="48" t="s">
        <v>52</v>
      </c>
      <c r="D9" s="48"/>
      <c r="E9" s="48"/>
      <c r="G9" s="48" t="s">
        <v>2</v>
      </c>
      <c r="H9" s="48"/>
      <c r="I9" s="48"/>
      <c r="K9" s="48" t="s">
        <v>3</v>
      </c>
      <c r="L9" s="48"/>
      <c r="M9" s="48"/>
    </row>
    <row r="10" spans="2:13" ht="24" x14ac:dyDescent="0.35">
      <c r="B10" s="2" t="s">
        <v>4</v>
      </c>
      <c r="C10" s="39" t="s">
        <v>5</v>
      </c>
      <c r="D10" s="40" t="s">
        <v>6</v>
      </c>
      <c r="E10" s="41" t="s">
        <v>7</v>
      </c>
      <c r="G10" s="39" t="s">
        <v>8</v>
      </c>
      <c r="H10" s="40" t="s">
        <v>6</v>
      </c>
      <c r="I10" s="41" t="s">
        <v>9</v>
      </c>
      <c r="K10" s="39" t="s">
        <v>10</v>
      </c>
      <c r="L10" s="40" t="s">
        <v>6</v>
      </c>
      <c r="M10" s="41" t="s">
        <v>11</v>
      </c>
    </row>
    <row r="11" spans="2:13" x14ac:dyDescent="0.35">
      <c r="B11" s="3" t="s">
        <v>48</v>
      </c>
      <c r="C11" s="28">
        <v>73.23</v>
      </c>
      <c r="D11" s="29">
        <v>0.2</v>
      </c>
      <c r="E11" s="35">
        <v>58.58</v>
      </c>
      <c r="G11" s="28">
        <v>59.55</v>
      </c>
      <c r="H11" s="29">
        <v>0.2</v>
      </c>
      <c r="I11" s="35">
        <v>47.64</v>
      </c>
      <c r="K11" s="28">
        <v>70.040000000000006</v>
      </c>
      <c r="L11" s="29">
        <v>0.2</v>
      </c>
      <c r="M11" s="35">
        <v>56.03</v>
      </c>
    </row>
    <row r="12" spans="2:13" x14ac:dyDescent="0.35">
      <c r="B12" s="3" t="s">
        <v>45</v>
      </c>
      <c r="C12" s="28">
        <v>227.74</v>
      </c>
      <c r="D12" s="29">
        <v>0.2</v>
      </c>
      <c r="E12" s="35">
        <v>182.19</v>
      </c>
      <c r="G12" s="28">
        <v>132.71</v>
      </c>
      <c r="H12" s="29">
        <v>0.2</v>
      </c>
      <c r="I12" s="35">
        <v>106.17</v>
      </c>
      <c r="K12" s="28">
        <v>160.85</v>
      </c>
      <c r="L12" s="29">
        <v>0.2</v>
      </c>
      <c r="M12" s="35">
        <v>128.68</v>
      </c>
    </row>
    <row r="13" spans="2:13" x14ac:dyDescent="0.35">
      <c r="B13" s="3" t="s">
        <v>46</v>
      </c>
      <c r="C13" s="28">
        <v>227.68</v>
      </c>
      <c r="D13" s="29">
        <v>0.2</v>
      </c>
      <c r="E13" s="35">
        <v>182.14</v>
      </c>
      <c r="G13" s="28">
        <v>153.6</v>
      </c>
      <c r="H13" s="29">
        <v>0.2</v>
      </c>
      <c r="I13" s="35">
        <v>122.88</v>
      </c>
      <c r="K13" s="28">
        <v>173.39</v>
      </c>
      <c r="L13" s="29">
        <v>0.2</v>
      </c>
      <c r="M13" s="35">
        <v>138.71</v>
      </c>
    </row>
    <row r="14" spans="2:13" x14ac:dyDescent="0.35">
      <c r="C14" s="30">
        <f>SUM(C11:C13)</f>
        <v>528.65000000000009</v>
      </c>
      <c r="E14" s="36">
        <f>SUM(E11:E13)</f>
        <v>422.90999999999997</v>
      </c>
      <c r="G14" s="30">
        <f>SUM(G11:G13)</f>
        <v>345.86</v>
      </c>
      <c r="I14" s="36">
        <f>SUM(I11:I13)</f>
        <v>276.69</v>
      </c>
      <c r="K14" s="30">
        <f>SUM(K11:K13)</f>
        <v>404.28</v>
      </c>
      <c r="M14" s="36">
        <f>SUM(M11:M13)</f>
        <v>323.42</v>
      </c>
    </row>
    <row r="18" spans="2:2" x14ac:dyDescent="0.35">
      <c r="B18" s="1" t="s">
        <v>39</v>
      </c>
    </row>
    <row r="19" spans="2:2" x14ac:dyDescent="0.35">
      <c r="B19" s="1" t="s">
        <v>40</v>
      </c>
    </row>
    <row r="20" spans="2:2" x14ac:dyDescent="0.35">
      <c r="B20" s="1" t="s">
        <v>50</v>
      </c>
    </row>
    <row r="21" spans="2:2" x14ac:dyDescent="0.35">
      <c r="B21" s="1" t="s">
        <v>49</v>
      </c>
    </row>
    <row r="22" spans="2:2" x14ac:dyDescent="0.35">
      <c r="B22" s="1" t="s">
        <v>41</v>
      </c>
    </row>
  </sheetData>
  <mergeCells count="6">
    <mergeCell ref="C2:E2"/>
    <mergeCell ref="G2:I2"/>
    <mergeCell ref="K2:M2"/>
    <mergeCell ref="C9:E9"/>
    <mergeCell ref="G9:I9"/>
    <mergeCell ref="K9:M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CCF9F-2FB4-4F66-81B4-66105B705C53}">
  <dimension ref="B2:M17"/>
  <sheetViews>
    <sheetView showGridLines="0" workbookViewId="0">
      <selection activeCell="C3" sqref="C3"/>
    </sheetView>
  </sheetViews>
  <sheetFormatPr defaultRowHeight="12" x14ac:dyDescent="0.35"/>
  <cols>
    <col min="1" max="1" width="9.23046875" style="11"/>
    <col min="2" max="2" width="33.53515625" style="11" bestFit="1" customWidth="1"/>
    <col min="3" max="3" width="9" style="32" bestFit="1" customWidth="1"/>
    <col min="4" max="4" width="9.23046875" style="31"/>
    <col min="5" max="5" width="13.15234375" style="32" bestFit="1" customWidth="1"/>
    <col min="6" max="6" width="9.23046875" style="11"/>
    <col min="7" max="7" width="9.23046875" style="32"/>
    <col min="8" max="8" width="9.23046875" style="31"/>
    <col min="9" max="9" width="14.53515625" style="32" bestFit="1" customWidth="1"/>
    <col min="10" max="10" width="9.23046875" style="11"/>
    <col min="11" max="11" width="9.23046875" style="32"/>
    <col min="12" max="12" width="9.23046875" style="31"/>
    <col min="13" max="13" width="17.765625" style="32" bestFit="1" customWidth="1"/>
    <col min="14" max="16384" width="9.23046875" style="11"/>
  </cols>
  <sheetData>
    <row r="2" spans="2:13" s="46" customFormat="1" ht="27.9" customHeight="1" x14ac:dyDescent="0.35">
      <c r="C2" s="48" t="s">
        <v>51</v>
      </c>
      <c r="D2" s="48"/>
      <c r="E2" s="48"/>
      <c r="G2" s="48" t="s">
        <v>2</v>
      </c>
      <c r="H2" s="48"/>
      <c r="I2" s="48"/>
      <c r="K2" s="48" t="s">
        <v>3</v>
      </c>
      <c r="L2" s="48"/>
      <c r="M2" s="48"/>
    </row>
    <row r="3" spans="2:13" x14ac:dyDescent="0.35">
      <c r="B3" s="2" t="s">
        <v>4</v>
      </c>
      <c r="C3" s="39" t="s">
        <v>5</v>
      </c>
      <c r="D3" s="40" t="s">
        <v>6</v>
      </c>
      <c r="E3" s="39" t="s">
        <v>7</v>
      </c>
      <c r="G3" s="39" t="s">
        <v>8</v>
      </c>
      <c r="H3" s="40" t="s">
        <v>6</v>
      </c>
      <c r="I3" s="39" t="s">
        <v>9</v>
      </c>
      <c r="K3" s="39" t="s">
        <v>10</v>
      </c>
      <c r="L3" s="40" t="s">
        <v>6</v>
      </c>
      <c r="M3" s="39" t="s">
        <v>11</v>
      </c>
    </row>
    <row r="4" spans="2:13" x14ac:dyDescent="0.35">
      <c r="B4" s="12" t="s">
        <v>42</v>
      </c>
      <c r="C4" s="28">
        <v>83.56</v>
      </c>
      <c r="D4" s="29">
        <v>0.15</v>
      </c>
      <c r="E4" s="28">
        <v>71.03</v>
      </c>
      <c r="G4" s="28">
        <v>61.88</v>
      </c>
      <c r="H4" s="29">
        <v>0.15</v>
      </c>
      <c r="I4" s="28">
        <v>52.6</v>
      </c>
      <c r="K4" s="28">
        <v>73.319999999999993</v>
      </c>
      <c r="L4" s="29">
        <v>0.15</v>
      </c>
      <c r="M4" s="28">
        <v>62.32</v>
      </c>
    </row>
    <row r="5" spans="2:13" x14ac:dyDescent="0.35">
      <c r="B5" s="3" t="s">
        <v>34</v>
      </c>
      <c r="C5" s="28">
        <v>264</v>
      </c>
      <c r="D5" s="29">
        <v>0.15</v>
      </c>
      <c r="E5" s="28">
        <v>224.4</v>
      </c>
      <c r="G5" s="28">
        <v>138.29</v>
      </c>
      <c r="H5" s="29">
        <v>0.15</v>
      </c>
      <c r="I5" s="28">
        <v>117.55</v>
      </c>
      <c r="K5" s="28">
        <v>167.11</v>
      </c>
      <c r="L5" s="29">
        <v>0.15</v>
      </c>
      <c r="M5" s="28">
        <v>142.04</v>
      </c>
    </row>
    <row r="6" spans="2:13" x14ac:dyDescent="0.35">
      <c r="B6" s="3" t="s">
        <v>35</v>
      </c>
      <c r="C6" s="28">
        <v>109.39</v>
      </c>
      <c r="D6" s="29">
        <v>0.15</v>
      </c>
      <c r="E6" s="28">
        <v>92.98</v>
      </c>
      <c r="G6" s="28">
        <v>53.71</v>
      </c>
      <c r="H6" s="29">
        <v>0.15</v>
      </c>
      <c r="I6" s="28">
        <v>45.65</v>
      </c>
      <c r="K6" s="28">
        <v>65.040000000000006</v>
      </c>
      <c r="L6" s="29">
        <v>0.15</v>
      </c>
      <c r="M6" s="28">
        <v>55.28</v>
      </c>
    </row>
    <row r="7" spans="2:13" x14ac:dyDescent="0.35">
      <c r="B7" s="3" t="s">
        <v>36</v>
      </c>
      <c r="C7" s="28">
        <v>141.41999999999999</v>
      </c>
      <c r="D7" s="29">
        <v>0.15</v>
      </c>
      <c r="E7" s="28">
        <v>120.21</v>
      </c>
      <c r="G7" s="28">
        <v>69.11</v>
      </c>
      <c r="H7" s="29">
        <v>0.15</v>
      </c>
      <c r="I7" s="28">
        <v>58.74</v>
      </c>
      <c r="K7" s="28">
        <v>83.6</v>
      </c>
      <c r="L7" s="29">
        <v>0.15</v>
      </c>
      <c r="M7" s="28">
        <v>71.06</v>
      </c>
    </row>
    <row r="8" spans="2:13" x14ac:dyDescent="0.35">
      <c r="B8" s="3" t="s">
        <v>37</v>
      </c>
      <c r="C8" s="28">
        <v>204.27</v>
      </c>
      <c r="D8" s="29">
        <v>0.15</v>
      </c>
      <c r="E8" s="28">
        <v>173.63</v>
      </c>
      <c r="G8" s="28">
        <v>122.72</v>
      </c>
      <c r="H8" s="29">
        <v>0.15</v>
      </c>
      <c r="I8" s="28">
        <v>104.31</v>
      </c>
      <c r="K8" s="28">
        <v>139.24</v>
      </c>
      <c r="L8" s="29">
        <v>0.15</v>
      </c>
      <c r="M8" s="28">
        <v>118.35</v>
      </c>
    </row>
    <row r="9" spans="2:13" x14ac:dyDescent="0.35">
      <c r="B9" s="3" t="s">
        <v>38</v>
      </c>
      <c r="C9" s="28">
        <v>264.08999999999997</v>
      </c>
      <c r="D9" s="29">
        <v>0.15</v>
      </c>
      <c r="E9" s="28">
        <v>224.48</v>
      </c>
      <c r="G9" s="28">
        <v>159.93</v>
      </c>
      <c r="H9" s="29">
        <v>0.15</v>
      </c>
      <c r="I9" s="28">
        <v>135.94</v>
      </c>
      <c r="K9" s="28">
        <v>180.6</v>
      </c>
      <c r="L9" s="29">
        <v>0.15</v>
      </c>
      <c r="M9" s="28">
        <v>153.51</v>
      </c>
    </row>
    <row r="14" spans="2:13" x14ac:dyDescent="0.35">
      <c r="B14" s="1" t="s">
        <v>39</v>
      </c>
    </row>
    <row r="15" spans="2:13" x14ac:dyDescent="0.35">
      <c r="B15" s="1" t="s">
        <v>40</v>
      </c>
    </row>
    <row r="16" spans="2:13" x14ac:dyDescent="0.35">
      <c r="B16" s="1" t="s">
        <v>50</v>
      </c>
    </row>
    <row r="17" spans="2:2" x14ac:dyDescent="0.35">
      <c r="B17" s="1" t="s">
        <v>41</v>
      </c>
    </row>
  </sheetData>
  <mergeCells count="3">
    <mergeCell ref="C2:E2"/>
    <mergeCell ref="G2:I2"/>
    <mergeCell ref="K2:M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62782-427F-48A7-AD85-1A1574F10071}">
  <dimension ref="B2:M45"/>
  <sheetViews>
    <sheetView showGridLines="0" workbookViewId="0">
      <selection activeCell="F47" sqref="F47"/>
    </sheetView>
  </sheetViews>
  <sheetFormatPr defaultRowHeight="14.4" customHeight="1" x14ac:dyDescent="0.35"/>
  <cols>
    <col min="1" max="1" width="9.23046875" style="11"/>
    <col min="2" max="2" width="53.15234375" style="11" bestFit="1" customWidth="1"/>
    <col min="3" max="3" width="9.765625" style="15" bestFit="1" customWidth="1"/>
    <col min="4" max="4" width="3.53515625" style="16" bestFit="1" customWidth="1"/>
    <col min="5" max="5" width="17.765625" style="15" bestFit="1" customWidth="1"/>
    <col min="6" max="16384" width="9.23046875" style="11"/>
  </cols>
  <sheetData>
    <row r="2" spans="2:5" ht="14.4" customHeight="1" x14ac:dyDescent="0.35">
      <c r="B2" s="2" t="s">
        <v>4</v>
      </c>
      <c r="C2" s="4" t="s">
        <v>10</v>
      </c>
      <c r="D2" s="10" t="s">
        <v>6</v>
      </c>
      <c r="E2" s="4" t="s">
        <v>11</v>
      </c>
    </row>
    <row r="3" spans="2:5" ht="14.4" customHeight="1" x14ac:dyDescent="0.35">
      <c r="B3" s="3" t="s">
        <v>14</v>
      </c>
      <c r="C3" s="13">
        <v>338.52</v>
      </c>
      <c r="D3" s="14">
        <v>0.25</v>
      </c>
      <c r="E3" s="13">
        <v>253.89</v>
      </c>
    </row>
    <row r="4" spans="2:5" ht="14.4" customHeight="1" x14ac:dyDescent="0.35">
      <c r="B4" s="3" t="s">
        <v>15</v>
      </c>
      <c r="C4" s="13">
        <v>579.71</v>
      </c>
      <c r="D4" s="14">
        <v>0.27</v>
      </c>
      <c r="E4" s="13">
        <v>434.78</v>
      </c>
    </row>
    <row r="6" spans="2:5" ht="14.4" customHeight="1" x14ac:dyDescent="0.35">
      <c r="B6" s="1" t="s">
        <v>19</v>
      </c>
    </row>
    <row r="7" spans="2:5" ht="14.4" customHeight="1" x14ac:dyDescent="0.35">
      <c r="B7" s="2" t="s">
        <v>4</v>
      </c>
      <c r="C7" s="4" t="s">
        <v>10</v>
      </c>
      <c r="D7" s="10" t="s">
        <v>6</v>
      </c>
      <c r="E7" s="4" t="s">
        <v>11</v>
      </c>
    </row>
    <row r="8" spans="2:5" ht="14.4" customHeight="1" x14ac:dyDescent="0.35">
      <c r="B8" s="3" t="s">
        <v>16</v>
      </c>
      <c r="C8" s="13">
        <v>57.03</v>
      </c>
      <c r="D8" s="14">
        <v>0.2</v>
      </c>
      <c r="E8" s="13">
        <v>45.62</v>
      </c>
    </row>
    <row r="9" spans="2:5" ht="14.4" customHeight="1" x14ac:dyDescent="0.35">
      <c r="B9" s="3" t="s">
        <v>17</v>
      </c>
      <c r="C9" s="13">
        <v>215.7</v>
      </c>
      <c r="D9" s="14">
        <v>0.2</v>
      </c>
      <c r="E9" s="13">
        <v>172.56</v>
      </c>
    </row>
    <row r="10" spans="2:5" ht="14.4" customHeight="1" x14ac:dyDescent="0.35">
      <c r="B10" s="3" t="s">
        <v>18</v>
      </c>
      <c r="C10" s="13">
        <v>80.760000000000005</v>
      </c>
      <c r="D10" s="14">
        <v>0.2</v>
      </c>
      <c r="E10" s="13">
        <v>64.61</v>
      </c>
    </row>
    <row r="11" spans="2:5" ht="14.4" customHeight="1" x14ac:dyDescent="0.35">
      <c r="C11" s="6">
        <f>SUM(C8:C10)</f>
        <v>353.49</v>
      </c>
      <c r="E11" s="6">
        <f>SUM(E8:E10)</f>
        <v>282.79000000000002</v>
      </c>
    </row>
    <row r="12" spans="2:5" ht="14.4" customHeight="1" x14ac:dyDescent="0.35">
      <c r="C12" s="7"/>
      <c r="E12" s="7"/>
    </row>
    <row r="13" spans="2:5" ht="14.4" customHeight="1" x14ac:dyDescent="0.35">
      <c r="B13" s="1" t="s">
        <v>20</v>
      </c>
    </row>
    <row r="14" spans="2:5" ht="14.4" customHeight="1" x14ac:dyDescent="0.35">
      <c r="B14" s="2" t="s">
        <v>4</v>
      </c>
      <c r="C14" s="4" t="s">
        <v>10</v>
      </c>
      <c r="D14" s="10" t="s">
        <v>6</v>
      </c>
      <c r="E14" s="4" t="s">
        <v>11</v>
      </c>
    </row>
    <row r="15" spans="2:5" ht="14.4" customHeight="1" x14ac:dyDescent="0.35">
      <c r="B15" s="3" t="s">
        <v>21</v>
      </c>
      <c r="C15" s="13">
        <v>102.84</v>
      </c>
      <c r="D15" s="17">
        <v>0.2</v>
      </c>
      <c r="E15" s="13">
        <v>82.27</v>
      </c>
    </row>
    <row r="16" spans="2:5" ht="14.4" customHeight="1" x14ac:dyDescent="0.35">
      <c r="B16" s="3" t="s">
        <v>22</v>
      </c>
      <c r="C16" s="13">
        <v>377.16</v>
      </c>
      <c r="D16" s="17">
        <v>0.2</v>
      </c>
      <c r="E16" s="13">
        <v>301.73</v>
      </c>
    </row>
    <row r="17" spans="2:5" ht="14.4" customHeight="1" x14ac:dyDescent="0.35">
      <c r="B17" s="3" t="s">
        <v>23</v>
      </c>
      <c r="C17" s="13">
        <v>138.06</v>
      </c>
      <c r="D17" s="18">
        <v>0.2</v>
      </c>
      <c r="E17" s="13">
        <v>110.45</v>
      </c>
    </row>
    <row r="18" spans="2:5" s="19" customFormat="1" ht="14.4" customHeight="1" x14ac:dyDescent="0.35">
      <c r="C18" s="6">
        <f>SUM(C15:C17)</f>
        <v>618.05999999999995</v>
      </c>
      <c r="D18" s="20"/>
      <c r="E18" s="5">
        <f>SUM(E15:E17)</f>
        <v>494.45</v>
      </c>
    </row>
    <row r="19" spans="2:5" s="19" customFormat="1" ht="14.4" customHeight="1" x14ac:dyDescent="0.35">
      <c r="C19" s="7"/>
      <c r="D19" s="20"/>
      <c r="E19" s="7"/>
    </row>
    <row r="20" spans="2:5" s="19" customFormat="1" ht="14.4" customHeight="1" x14ac:dyDescent="0.35">
      <c r="B20" s="9" t="s">
        <v>12</v>
      </c>
      <c r="C20" s="7"/>
      <c r="D20" s="20"/>
      <c r="E20" s="7"/>
    </row>
    <row r="21" spans="2:5" ht="14.4" customHeight="1" x14ac:dyDescent="0.35">
      <c r="B21" s="2" t="s">
        <v>4</v>
      </c>
      <c r="C21" s="4" t="s">
        <v>10</v>
      </c>
      <c r="D21" s="10" t="s">
        <v>6</v>
      </c>
      <c r="E21" s="4" t="s">
        <v>11</v>
      </c>
    </row>
    <row r="22" spans="2:5" ht="14.4" customHeight="1" x14ac:dyDescent="0.35">
      <c r="B22" s="12" t="s">
        <v>24</v>
      </c>
      <c r="C22" s="13">
        <v>59.18</v>
      </c>
      <c r="D22" s="14">
        <v>0.15</v>
      </c>
      <c r="E22" s="13">
        <v>50.3</v>
      </c>
    </row>
    <row r="23" spans="2:5" ht="14.4" customHeight="1" x14ac:dyDescent="0.35">
      <c r="B23" s="12" t="s">
        <v>25</v>
      </c>
      <c r="C23" s="13">
        <v>106.34</v>
      </c>
      <c r="D23" s="14">
        <v>0.15</v>
      </c>
      <c r="E23" s="13">
        <v>90.39</v>
      </c>
    </row>
    <row r="24" spans="2:5" ht="14.4" customHeight="1" x14ac:dyDescent="0.35">
      <c r="B24" s="12" t="s">
        <v>22</v>
      </c>
      <c r="C24" s="13">
        <v>376.35</v>
      </c>
      <c r="D24" s="14">
        <v>0.15</v>
      </c>
      <c r="E24" s="13">
        <v>319.89999999999998</v>
      </c>
    </row>
    <row r="25" spans="2:5" ht="14.4" customHeight="1" x14ac:dyDescent="0.35">
      <c r="B25" s="12" t="s">
        <v>17</v>
      </c>
      <c r="C25" s="13">
        <v>215.22</v>
      </c>
      <c r="D25" s="14">
        <v>0.15</v>
      </c>
      <c r="E25" s="13">
        <v>182.94</v>
      </c>
    </row>
    <row r="26" spans="2:5" ht="14.4" customHeight="1" x14ac:dyDescent="0.35">
      <c r="B26" s="12" t="s">
        <v>18</v>
      </c>
      <c r="C26" s="13">
        <v>80.59</v>
      </c>
      <c r="D26" s="14">
        <v>0.15</v>
      </c>
      <c r="E26" s="13">
        <v>68.5</v>
      </c>
    </row>
    <row r="27" spans="2:5" ht="14.4" customHeight="1" x14ac:dyDescent="0.35">
      <c r="B27" s="12" t="s">
        <v>23</v>
      </c>
      <c r="C27" s="13">
        <v>137.69</v>
      </c>
      <c r="D27" s="14">
        <v>0.15</v>
      </c>
      <c r="E27" s="13">
        <v>117.04</v>
      </c>
    </row>
    <row r="28" spans="2:5" ht="14.4" customHeight="1" x14ac:dyDescent="0.35">
      <c r="B28" s="21"/>
    </row>
    <row r="29" spans="2:5" ht="14.4" customHeight="1" x14ac:dyDescent="0.35">
      <c r="B29" s="21"/>
    </row>
    <row r="30" spans="2:5" ht="14.4" customHeight="1" x14ac:dyDescent="0.35">
      <c r="B30" s="1" t="s">
        <v>13</v>
      </c>
    </row>
    <row r="31" spans="2:5" ht="14.4" customHeight="1" x14ac:dyDescent="0.35">
      <c r="B31" s="2" t="s">
        <v>4</v>
      </c>
      <c r="C31" s="4" t="s">
        <v>10</v>
      </c>
      <c r="D31" s="10" t="s">
        <v>6</v>
      </c>
      <c r="E31" s="4" t="s">
        <v>11</v>
      </c>
    </row>
    <row r="32" spans="2:5" ht="14.4" customHeight="1" x14ac:dyDescent="0.35">
      <c r="B32" s="12" t="s">
        <v>26</v>
      </c>
      <c r="C32" s="13">
        <v>12.26</v>
      </c>
      <c r="D32" s="14">
        <v>0.15</v>
      </c>
      <c r="E32" s="13">
        <v>10.42</v>
      </c>
    </row>
    <row r="33" spans="2:13" ht="14.4" customHeight="1" x14ac:dyDescent="0.35">
      <c r="B33" s="12" t="s">
        <v>27</v>
      </c>
      <c r="C33" s="13">
        <v>58</v>
      </c>
      <c r="D33" s="14">
        <v>0.15</v>
      </c>
      <c r="E33" s="13">
        <v>49.3</v>
      </c>
    </row>
    <row r="34" spans="2:13" ht="14.4" customHeight="1" x14ac:dyDescent="0.35">
      <c r="B34" s="12" t="s">
        <v>28</v>
      </c>
      <c r="C34" s="13">
        <v>65.31</v>
      </c>
      <c r="D34" s="14">
        <v>0.15</v>
      </c>
      <c r="E34" s="13">
        <v>55.51</v>
      </c>
    </row>
    <row r="35" spans="2:13" ht="14.4" customHeight="1" x14ac:dyDescent="0.35">
      <c r="B35" s="12" t="s">
        <v>29</v>
      </c>
      <c r="C35" s="13">
        <v>225.59</v>
      </c>
      <c r="D35" s="14">
        <v>0.15</v>
      </c>
      <c r="E35" s="13">
        <v>191.75</v>
      </c>
    </row>
    <row r="36" spans="2:13" ht="14.4" customHeight="1" x14ac:dyDescent="0.35">
      <c r="B36" s="12" t="s">
        <v>30</v>
      </c>
      <c r="C36" s="13">
        <v>47.18</v>
      </c>
      <c r="D36" s="14">
        <v>0.15</v>
      </c>
      <c r="E36" s="13">
        <v>40.1</v>
      </c>
    </row>
    <row r="37" spans="2:13" ht="14.4" customHeight="1" x14ac:dyDescent="0.35">
      <c r="B37" s="12" t="s">
        <v>31</v>
      </c>
      <c r="C37" s="13">
        <v>102.61</v>
      </c>
      <c r="D37" s="14">
        <v>0.15</v>
      </c>
      <c r="E37" s="13">
        <v>87.22</v>
      </c>
    </row>
    <row r="38" spans="2:13" s="25" customFormat="1" ht="14.4" customHeight="1" x14ac:dyDescent="0.35">
      <c r="B38" s="22" t="s">
        <v>32</v>
      </c>
      <c r="C38" s="23">
        <v>129.08000000000001</v>
      </c>
      <c r="D38" s="24">
        <v>0.15</v>
      </c>
      <c r="E38" s="23">
        <v>109.72</v>
      </c>
    </row>
    <row r="39" spans="2:13" s="25" customFormat="1" ht="14.4" customHeight="1" x14ac:dyDescent="0.35">
      <c r="B39" s="22" t="s">
        <v>33</v>
      </c>
      <c r="C39" s="23">
        <v>118.26</v>
      </c>
      <c r="D39" s="24">
        <v>0.15</v>
      </c>
      <c r="E39" s="23">
        <v>100.52</v>
      </c>
    </row>
    <row r="42" spans="2:13" ht="12" x14ac:dyDescent="0.35">
      <c r="B42" s="1" t="s">
        <v>39</v>
      </c>
      <c r="C42" s="32"/>
      <c r="D42" s="31"/>
      <c r="E42" s="32"/>
      <c r="G42" s="32"/>
      <c r="H42" s="31"/>
      <c r="I42" s="32"/>
      <c r="K42" s="32"/>
      <c r="L42" s="31"/>
      <c r="M42" s="32"/>
    </row>
    <row r="43" spans="2:13" ht="12" x14ac:dyDescent="0.35">
      <c r="B43" s="1" t="s">
        <v>40</v>
      </c>
      <c r="C43" s="32"/>
      <c r="D43" s="31"/>
      <c r="E43" s="32"/>
      <c r="G43" s="32"/>
      <c r="H43" s="31"/>
      <c r="I43" s="32"/>
      <c r="K43" s="32"/>
      <c r="L43" s="31"/>
      <c r="M43" s="32"/>
    </row>
    <row r="44" spans="2:13" ht="12" x14ac:dyDescent="0.35">
      <c r="B44" s="1" t="s">
        <v>50</v>
      </c>
      <c r="C44" s="32"/>
      <c r="D44" s="31"/>
      <c r="E44" s="32"/>
      <c r="G44" s="32"/>
      <c r="H44" s="31"/>
      <c r="I44" s="32"/>
      <c r="K44" s="32"/>
      <c r="L44" s="31"/>
      <c r="M44" s="32"/>
    </row>
    <row r="45" spans="2:13" ht="12" x14ac:dyDescent="0.35">
      <c r="B45" s="1" t="s">
        <v>41</v>
      </c>
      <c r="C45" s="32"/>
      <c r="D45" s="31"/>
      <c r="E45" s="32"/>
      <c r="G45" s="32"/>
      <c r="H45" s="31"/>
      <c r="I45" s="32"/>
      <c r="K45" s="32"/>
      <c r="L45" s="31"/>
      <c r="M45" s="32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24A3FB92A652843AB04CD2674EFD5AE" ma:contentTypeVersion="17" ma:contentTypeDescription="Create a new document." ma:contentTypeScope="" ma:versionID="f81900bf3e4a9f0c742a317ee7faf361">
  <xsd:schema xmlns:xsd="http://www.w3.org/2001/XMLSchema" xmlns:xs="http://www.w3.org/2001/XMLSchema" xmlns:p="http://schemas.microsoft.com/office/2006/metadata/properties" xmlns:ns1="http://schemas.microsoft.com/sharepoint/v3" xmlns:ns2="9f9dd1cb-e39b-4bdb-a761-d401956dc3ec" xmlns:ns3="fabdc789-fd4a-4261-a89a-ffe883ebec0c" targetNamespace="http://schemas.microsoft.com/office/2006/metadata/properties" ma:root="true" ma:fieldsID="4bce9de8e2e04d6f7c74a5072ba73fb0" ns1:_="" ns2:_="" ns3:_="">
    <xsd:import namespace="http://schemas.microsoft.com/sharepoint/v3"/>
    <xsd:import namespace="9f9dd1cb-e39b-4bdb-a761-d401956dc3ec"/>
    <xsd:import namespace="fabdc789-fd4a-4261-a89a-ffe883ebec0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1:_ip_UnifiedCompliancePolicyProperties" minOccurs="0"/>
                <xsd:element ref="ns1:_ip_UnifiedCompliancePolicyUIAction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9dd1cb-e39b-4bdb-a761-d401956dc3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Status" ma:index="24" nillable="true" ma:displayName="Status" ma:format="Dropdown" ma:internalName="Status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bdc789-fd4a-4261-a89a-ffe883ebec0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2" nillable="true" ma:displayName="Last Shared By User" ma:description="" ma:hidden="true" ma:internalName="LastSharedByUser" ma:readOnly="true">
      <xsd:simpleType>
        <xsd:restriction base="dms:Note"/>
      </xsd:simpleType>
    </xsd:element>
    <xsd:element name="LastSharedByTime" ma:index="13" nillable="true" ma:displayName="Last Shared By Time" ma:description="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Status xmlns="9f9dd1cb-e39b-4bdb-a761-d401956dc3ec" xsi:nil="true"/>
    <_ip_UnifiedCompliancePolicyProperties xmlns="http://schemas.microsoft.com/sharepoint/v3" xsi:nil="true"/>
    <MediaServiceKeyPoints xmlns="9f9dd1cb-e39b-4bdb-a761-d401956dc3ec" xsi:nil="true"/>
  </documentManagement>
</p:properties>
</file>

<file path=customXml/itemProps1.xml><?xml version="1.0" encoding="utf-8"?>
<ds:datastoreItem xmlns:ds="http://schemas.openxmlformats.org/officeDocument/2006/customXml" ds:itemID="{8BEE261D-BA1A-48D4-A83A-BD6644F5A5F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63650B6-52E2-4882-A1C2-D0FEF482DB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f9dd1cb-e39b-4bdb-a761-d401956dc3ec"/>
    <ds:schemaRef ds:uri="fabdc789-fd4a-4261-a89a-ffe883ebec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27021A1-8C98-4ED1-B2F2-ABAD0690AC4E}">
  <ds:schemaRefs>
    <ds:schemaRef ds:uri="http://purl.org/dc/elements/1.1/"/>
    <ds:schemaRef ds:uri="9f9dd1cb-e39b-4bdb-a761-d401956dc3ec"/>
    <ds:schemaRef ds:uri="http://schemas.microsoft.com/office/2006/documentManagement/types"/>
    <ds:schemaRef ds:uri="http://schemas.microsoft.com/office/infopath/2007/PartnerControls"/>
    <ds:schemaRef ds:uri="fabdc789-fd4a-4261-a89a-ffe883ebec0c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schemas.microsoft.com/sharepoint/v3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Professional Desktop</vt:lpstr>
      <vt:lpstr>Enterprise Desktop</vt:lpstr>
      <vt:lpstr>Componentes</vt:lpstr>
      <vt:lpstr>Cloud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Rita Serra</dc:creator>
  <cp:lastModifiedBy>Ana Rita Serra</cp:lastModifiedBy>
  <dcterms:created xsi:type="dcterms:W3CDTF">2020-01-16T16:09:50Z</dcterms:created>
  <dcterms:modified xsi:type="dcterms:W3CDTF">2020-01-16T18:57:58Z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0x010100324A3FB92A652843AB04CD2674EFD5AE</vt:lpwstr>
  </property>
</Properties>
</file>